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13BE833E-3DE2-46F1-A7C2-E98EFADC1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LE_LINK1" localSheetId="0">Sheet1!#REF!</definedName>
    <definedName name="_xlnm.Print_Area" localSheetId="0">Sheet1!$A$1:$O$64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4" i="1" l="1"/>
  <c r="N63" i="1"/>
  <c r="N62" i="1"/>
  <c r="L61" i="1"/>
  <c r="N61" i="1" s="1"/>
  <c r="L60" i="1"/>
  <c r="N60" i="1" s="1"/>
  <c r="L59" i="1"/>
  <c r="N59" i="1" s="1"/>
  <c r="L58" i="1"/>
  <c r="N58" i="1" s="1"/>
  <c r="N57" i="1"/>
  <c r="L57" i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</calcChain>
</file>

<file path=xl/sharedStrings.xml><?xml version="1.0" encoding="utf-8"?>
<sst xmlns="http://schemas.openxmlformats.org/spreadsheetml/2006/main" count="439" uniqueCount="129">
  <si>
    <t>Titlu contract</t>
  </si>
  <si>
    <t>Obiect contract</t>
  </si>
  <si>
    <t>Procedura aplicată</t>
  </si>
  <si>
    <t>Număr ofertanți</t>
  </si>
  <si>
    <t>Furnizor / Prestator / Executant</t>
  </si>
  <si>
    <t>Valoarea prevăzută în contract (RON)</t>
  </si>
  <si>
    <t>Sursa finanțării</t>
  </si>
  <si>
    <t>Data de început</t>
  </si>
  <si>
    <t>Data de finalizare prevăzută în contract</t>
  </si>
  <si>
    <t>Executarea contractului</t>
  </si>
  <si>
    <t>Preț final</t>
  </si>
  <si>
    <t>Status</t>
  </si>
  <si>
    <t>Valoare plătită (cu TVA)</t>
  </si>
  <si>
    <t>-</t>
  </si>
  <si>
    <t>Data efectuării plății</t>
  </si>
  <si>
    <t xml:space="preserve"> Parteneri (asociați/subcontractanți/terți/susținăroti</t>
  </si>
  <si>
    <t>Contract de furnizare</t>
  </si>
  <si>
    <t>finalizat</t>
  </si>
  <si>
    <t>licitație deschisă</t>
  </si>
  <si>
    <t>procedură simplificată</t>
  </si>
  <si>
    <t>60 zile</t>
  </si>
  <si>
    <t>Contract de servicii</t>
  </si>
  <si>
    <t>30 zile</t>
  </si>
  <si>
    <t>5 zile</t>
  </si>
  <si>
    <t>Fonduri bugetare</t>
  </si>
  <si>
    <t>procedură proprie</t>
  </si>
  <si>
    <t>achiziție directă</t>
  </si>
  <si>
    <t>(finalizat/     în execuție)</t>
  </si>
  <si>
    <t>Modificare a cuantumului prețului prin act adițional și data acestuia</t>
  </si>
  <si>
    <t>Centralizatorul achizițiilor publice – situația executării contractelor de achiziţii publice cu o valoare totală
mai mare de 5000 de euro pentru perioada 01.01 - 31.12.2025</t>
  </si>
  <si>
    <t>S.C. QUARTZ GRUP SECURITY S.R.L.</t>
  </si>
  <si>
    <t>Servicii de pază pentru imobilul situat în Aleea Combinatului nr. 458, loc. Crevedia, jud. Dâmbovița, perioada 01.01 - 31.01.2025</t>
  </si>
  <si>
    <t>Servicii de pază pentru imobilul situat în Aleea Combinatului nr. 458, loc. Crevedia, jud. Dâmbovița, 2 posturi, in perioada 01.02.2025-28.02.2025</t>
  </si>
  <si>
    <t>Servicii de pază pentru imobilul situat în Aleea Combinatului nr. 458, loc. Crevedia, jud. Dâmbovița, 2 posturi, in perioada 01.03.2025-31.03.2025</t>
  </si>
  <si>
    <t>Furnizare energie electrică pentru locațiile IGI</t>
  </si>
  <si>
    <t>contract subsecvent la AC derulat de MAI</t>
  </si>
  <si>
    <t xml:space="preserve">S.C. GETICA 95 COM SRL </t>
  </si>
  <si>
    <t>Furnizare motorina si benzina februarie</t>
  </si>
  <si>
    <t>contract subsecvent la AC derulat de ONAC</t>
  </si>
  <si>
    <t xml:space="preserve">S.C. OMV PETROM MARKETING S.R.L. </t>
  </si>
  <si>
    <t>Furnizare motorină și benzină ianuarie</t>
  </si>
  <si>
    <t xml:space="preserve">Servicii de elaborare a studiului de fezabilitate, în vederea asigurării necesarului de putere electrică, necesară funcționării în bune condiții la centrele C.R.C.P.S.A. Timișoara și Maramureș (Somcuta Mare) </t>
  </si>
  <si>
    <t xml:space="preserve">S.C. PETRYKA Engineering S.R.L. </t>
  </si>
  <si>
    <t>Fondul FAMI</t>
  </si>
  <si>
    <t>Servicii de consultanță tehnică de specialitate la CRCPSA Timișoara – elaborarea unui raport de expertiză tehnică a lucrărilor executate și stabilirea soluțiilor tehnice optime</t>
  </si>
  <si>
    <t>SC LORIANDES CONSTRUCT SRL</t>
  </si>
  <si>
    <t>45 zile</t>
  </si>
  <si>
    <t>Servicii de elaborare a studiului de fezabilitate, în vederea asigurării sporului de putere electrică la CRCPSA Rădăuți ADV 14612304</t>
  </si>
  <si>
    <t>SC ATELIER JURAVLE SRL</t>
  </si>
  <si>
    <t>Servicii de paza a imobilului situat in Aleea Combinatului nr 458, loc. Crevedia jud. Dîmbovita, pentru perioada 01.04 - 30.11.2025.</t>
  </si>
  <si>
    <t>S.C. AMBASADOR GROUP SECURITY S.R.L.</t>
  </si>
  <si>
    <t>Furnizare LAPTOPURI (STATII DE LUCRU ULTRPORTABILE)</t>
  </si>
  <si>
    <t>SC INNOVATIVE WEB DESIGN SRL</t>
  </si>
  <si>
    <t>Consumabile pentru stația de emitere documente temporare de identitate</t>
  </si>
  <si>
    <t>SC AS COMPUTER CRAIOVA SRL</t>
  </si>
  <si>
    <t>Servicii de închiriere echipamente ticketing Aprilie- Demebrie 2025</t>
  </si>
  <si>
    <t>SC ANDAN IMPEX SRL</t>
  </si>
  <si>
    <t>Asigurari RCA pt. 81 autovehicule</t>
  </si>
  <si>
    <t>SC Allianz - Tiriac Asigurari SA</t>
  </si>
  <si>
    <t>Servicii de colectare deșeuri menajere pentru sediul IGI din str. Vasile Stolnicu, nr. 15, bl. 13, sector 2, București pentru perioada 01.04.2025-31.12.2025</t>
  </si>
  <si>
    <t>SC SUPERCOM S.A.</t>
  </si>
  <si>
    <t>Servicii de colectare deșeuri reciclabile pentru CTU Timișoara, perioada aprilie-iulie 2025</t>
  </si>
  <si>
    <t>SC RETIM ECOLOGIC SERVICE S.A.</t>
  </si>
  <si>
    <t>Servicii de Expertiza tehnică în vederea demolării / desființării construcției Pavilon E din cadrul CRCPSA Timișoara</t>
  </si>
  <si>
    <t>SC SAT CCH CONSULTING S.R.L.</t>
  </si>
  <si>
    <t>”Asistență tehnică (proiectare) și Execuție lucrări pentru lucrările de instalații electrice necesare pentru operaționalizarea obiectivului de investiții” în curtea interioară CRPCSA Galați</t>
  </si>
  <si>
    <t>SC LUGANA ELECTRIC SRL</t>
  </si>
  <si>
    <t>Materiale de vizibilitate (agenda, planner, incarcator wireless, casti wireless, husa laptop, harta puzzle, cafetiera,umbrela, mouse)</t>
  </si>
  <si>
    <t>SC HOPE PROMO SRL</t>
  </si>
  <si>
    <t>Materiale de vizibilitate</t>
  </si>
  <si>
    <t>SC RAV MANAGEMENT SRL</t>
  </si>
  <si>
    <t>Sistem All in One ASUS A3402WVAK-BPC0640 + Windows 11 pro 64 + Office 2024 Home and Business BIND to Microsoft Account</t>
  </si>
  <si>
    <t>SC B2B DIGITAL SRL</t>
  </si>
  <si>
    <t>Contract de lucrări</t>
  </si>
  <si>
    <t>Lucrări de reparații curente la acoperișurile tip luminator ale CCSLCP Arad.</t>
  </si>
  <si>
    <t>SC AZG ARHIKTIRIO SRL</t>
  </si>
  <si>
    <t>150 zile</t>
  </si>
  <si>
    <t>Elaborarea studiului de fezabilitate in vederea asigurarii sporului de putere electrica la centrul CRCPSA Timișoara</t>
  </si>
  <si>
    <t>SC PHI EMC PRO SRL</t>
  </si>
  <si>
    <t>Elaborarea studiului de fezabilitate in vederea asigurarii sporului de putere electrica la centrul CRCPSA Maramures</t>
  </si>
  <si>
    <t>Servicii de asistenta tehnica dirigentie de santier pentru lucrarile aferente obiectivului de investitii - Executia unei statii de epurare realizarea de hidranti interiori si exteriori sia rezervei de apa la CCSCLP OTOPENI.</t>
  </si>
  <si>
    <t>SC CORBY SOLUTIONS SRL</t>
  </si>
  <si>
    <t>24 luni</t>
  </si>
  <si>
    <t>în execuție</t>
  </si>
  <si>
    <t>Servicii de colectare deșeuri menajere si servicii de reciclabile pentru CTU Timișoara, perioada octombrie-decembrie 2025</t>
  </si>
  <si>
    <t>RETIM ECOLOGIC SERVICE S.A.</t>
  </si>
  <si>
    <t>Hârtie securizată pentru tipărirea documentelor necesare refugiaților ucraineni (blanchete) - 35000 buc</t>
  </si>
  <si>
    <t>COMPANIA NATIONALA "IMPRIMERIA NATIONALA" S.A.</t>
  </si>
  <si>
    <t>Servicii de organizare evenimente– sesiune de pregătire în domeniul azilului/relocări intra UE</t>
  </si>
  <si>
    <t>Administratia Patrimoniului Protocolului de Stat</t>
  </si>
  <si>
    <t>Contract subsecvent furnizare gaze naturale aferent 01.04 - 31.07.2025</t>
  </si>
  <si>
    <t>SC NOVA POWER &amp; GAS S.R.L.</t>
  </si>
  <si>
    <t>Furnizare gaze naturale martie 2025</t>
  </si>
  <si>
    <t>Contract subsecvent la Acordul Cadru de furnizare energie electrică nr. 572783/21.10.2024 pentru perioada ianuarie 2025.</t>
  </si>
  <si>
    <t>SC GETICA 95 COM SRL</t>
  </si>
  <si>
    <t>Contract subsecvent la Acordul Cadru de furnizare energie electrică nr. 572783/21.10.2024 pentru perioada februarie 2025.</t>
  </si>
  <si>
    <t>Contract subsecvent la Acordul Cadru de furnizare energie electrică nr. 572783/21.10.2024 pentru perioada martie 2025.</t>
  </si>
  <si>
    <t>Contract subsecvent la Acordul Cadru de furnizare energie electrică nr. 572783/21.10.2024 pentru perioada aprilie - august 2025.</t>
  </si>
  <si>
    <t>Furnizare gaze naturale pentru luna februarie 2025</t>
  </si>
  <si>
    <t>Furnizare gaze naturale pentru luna ianuarie 2025</t>
  </si>
  <si>
    <t>Furnizare gaze naturale pentru luna septembrie - decembrie 2025</t>
  </si>
  <si>
    <t>contract subsecvent la AC</t>
  </si>
  <si>
    <t xml:space="preserve">SC TECHNOHUB SRL </t>
  </si>
  <si>
    <t>Contract subsecvent nr. 4 la acordul cadru ce are ca obiect ”Modernizarea Sistemului Informatic al Inspectoratului General pentru Imigrări”</t>
  </si>
  <si>
    <t>31.09.2025</t>
  </si>
  <si>
    <t>Servicii de elaborare a documentatiei tehnice pentru finalizarea în bune condiții a obiectivului de investitii „Imbunatatirea conditiilor de cazare de la Centrul Regional Giurgiu prin lucrari de modernizare, reamenajare/reabilitare/dotare”</t>
  </si>
  <si>
    <t>SC Rugby Construct SRL</t>
  </si>
  <si>
    <t>Furnizarea unor microbuze pentru transportul, in conditii de siguranta si securitate, a solicitantilor de azil intre centrele regionale IGI</t>
  </si>
  <si>
    <t>SC VAG SERVICE SRL</t>
  </si>
  <si>
    <t>Uniformă de reprezentare și ceremonialuri pentru polițiștii din cadrul Inspectoratului General pentru Imigrări - LOT 1: Caciula</t>
  </si>
  <si>
    <t xml:space="preserve">SC NIMAR SRL </t>
  </si>
  <si>
    <t>Uniformă de reprezentare și ceremonialuri pentru polițiștii din cadrul Inspectoratului General pentru Imigrări - LOT 2 șapcă stofă</t>
  </si>
  <si>
    <t xml:space="preserve">SC MONICA DESIGN IMPEX  SRL </t>
  </si>
  <si>
    <t>Contract subsecvent la Acordul Cadru de furnizare energie electrică nr. 572783/21.10.2024 pentru perioada septembrie - noiembrie 2025.</t>
  </si>
  <si>
    <t>Contract subsecvent la Acordul Cadru de furnizare energie electrică nr. 572783/21.10.2024 pentru perioada decembrie 2025.</t>
  </si>
  <si>
    <t xml:space="preserve">SC C&amp;A Company Impex SRL </t>
  </si>
  <si>
    <t xml:space="preserve">SC S&amp;G COMERCIAL SRL </t>
  </si>
  <si>
    <t xml:space="preserve">SC MATEI CONF GRUP SRL </t>
  </si>
  <si>
    <t>Uniformă de reprezentare și ceremonialuri pentru polițiștii din cadrul Inspectoratului General pentru Imigrări lot 2 Scurtă</t>
  </si>
  <si>
    <t>Uniformă de reprezentare și ceremonialuri pentru polițiștii din cadrul Inspectoratului General pentru Imigrări lot 5 Epoleți cu grad profesional</t>
  </si>
  <si>
    <t>Uniformă de reprezentare și ceremonialuri pentru polițiștii din cadrul Inspectoratului General pentru Imigrări lot 4 Cămașă bluza cu mânecă lungă cu bandă la terminație</t>
  </si>
  <si>
    <t>Furmnizare carburant pentru luna martie 2025</t>
  </si>
  <si>
    <t>Furmnizare carburant pentru luna iulie 2025</t>
  </si>
  <si>
    <t>Furmnizare carburant pentru luna iunie 2025</t>
  </si>
  <si>
    <t>Furmnizare carburant pentru luna august 2025</t>
  </si>
  <si>
    <t>Furmnizare carburant pentru luna septembrie 2025</t>
  </si>
  <si>
    <t>Furmnizare carburant pentru luna octombrie 2025</t>
  </si>
  <si>
    <t>Furmnizare carburant pentru luna noiembrie 2025</t>
  </si>
  <si>
    <t>Furmnizare carburant pentru luna decembrie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</si>
</sst>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  <charset val="238"/>
    </font>
    <font>
      <sz val="8"/>
      <name val="Calibri"/>
      <family val="2"/>
      <scheme val="minor"/>
    </font>
    <font>
      <sz val="11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/>
    <xf numFmtId="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textRotation="90" wrapText="1"/>
    </xf>
    <xf numFmtId="14" fontId="2" fillId="2" borderId="2" xfId="0" applyNumberFormat="1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4"/>
  <sheetViews>
    <sheetView tabSelected="1" view="pageBreakPreview" topLeftCell="A62" zoomScale="85" zoomScaleNormal="85" zoomScaleSheetLayoutView="85" workbookViewId="0">
      <selection activeCell="E171" sqref="E171"/>
    </sheetView>
  </sheetViews>
  <sheetFormatPr defaultRowHeight="16.5" x14ac:dyDescent="0.3"/>
  <cols>
    <col min="1" max="1" width="12.5703125" style="2" customWidth="1"/>
    <col min="2" max="2" width="35.85546875" style="26" customWidth="1"/>
    <col min="3" max="3" width="12.5703125" style="2" customWidth="1"/>
    <col min="4" max="4" width="5.85546875" style="2" customWidth="1"/>
    <col min="5" max="5" width="19.7109375" style="2" customWidth="1"/>
    <col min="6" max="6" width="7.7109375" style="2" customWidth="1"/>
    <col min="7" max="7" width="20.140625" style="2" customWidth="1"/>
    <col min="8" max="8" width="14" style="2" customWidth="1"/>
    <col min="9" max="9" width="14.7109375" style="2" customWidth="1"/>
    <col min="10" max="10" width="12" style="6" customWidth="1"/>
    <col min="11" max="11" width="17.85546875" style="2" customWidth="1"/>
    <col min="12" max="12" width="13.85546875" style="2" customWidth="1"/>
    <col min="13" max="13" width="11" style="2" customWidth="1"/>
    <col min="14" max="14" width="14.85546875" style="2" customWidth="1"/>
    <col min="15" max="15" width="12" style="2" customWidth="1"/>
    <col min="16" max="16384" width="9.140625" style="2"/>
  </cols>
  <sheetData>
    <row r="2" spans="1:15" x14ac:dyDescent="0.3">
      <c r="A2" s="15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33.75" customHeight="1" x14ac:dyDescent="0.3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9" t="s">
        <v>15</v>
      </c>
      <c r="G5" s="18" t="s">
        <v>5</v>
      </c>
      <c r="H5" s="18" t="s">
        <v>6</v>
      </c>
      <c r="I5" s="18" t="s">
        <v>7</v>
      </c>
      <c r="J5" s="22" t="s">
        <v>8</v>
      </c>
      <c r="K5" s="19" t="s">
        <v>28</v>
      </c>
      <c r="L5" s="20" t="s">
        <v>9</v>
      </c>
      <c r="M5" s="20"/>
      <c r="N5" s="20" t="s">
        <v>10</v>
      </c>
      <c r="O5" s="8" t="s">
        <v>11</v>
      </c>
    </row>
    <row r="6" spans="1:15" ht="172.5" customHeight="1" x14ac:dyDescent="0.3">
      <c r="A6" s="18"/>
      <c r="B6" s="18"/>
      <c r="C6" s="18"/>
      <c r="D6" s="18"/>
      <c r="E6" s="18"/>
      <c r="F6" s="24"/>
      <c r="G6" s="18"/>
      <c r="H6" s="18"/>
      <c r="I6" s="18"/>
      <c r="J6" s="22"/>
      <c r="K6" s="24"/>
      <c r="L6" s="18" t="s">
        <v>12</v>
      </c>
      <c r="M6" s="19" t="s">
        <v>14</v>
      </c>
      <c r="N6" s="20"/>
      <c r="O6" s="9" t="s">
        <v>27</v>
      </c>
    </row>
    <row r="7" spans="1:15" ht="23.25" customHeight="1" x14ac:dyDescent="0.3">
      <c r="A7" s="19"/>
      <c r="B7" s="19"/>
      <c r="C7" s="19"/>
      <c r="D7" s="19"/>
      <c r="E7" s="19"/>
      <c r="F7" s="24"/>
      <c r="G7" s="19"/>
      <c r="H7" s="19"/>
      <c r="I7" s="19"/>
      <c r="J7" s="23"/>
      <c r="K7" s="24"/>
      <c r="L7" s="19"/>
      <c r="M7" s="24"/>
      <c r="N7" s="21"/>
      <c r="O7" s="10"/>
    </row>
    <row r="8" spans="1:15" s="11" customFormat="1" ht="70.5" customHeight="1" x14ac:dyDescent="0.3">
      <c r="A8" s="12" t="s">
        <v>21</v>
      </c>
      <c r="B8" s="27" t="s">
        <v>31</v>
      </c>
      <c r="C8" s="12" t="s">
        <v>25</v>
      </c>
      <c r="D8" s="13">
        <v>3</v>
      </c>
      <c r="E8" s="12" t="s">
        <v>30</v>
      </c>
      <c r="F8" s="12" t="s">
        <v>13</v>
      </c>
      <c r="G8" s="14">
        <v>22320</v>
      </c>
      <c r="H8" s="12" t="s">
        <v>24</v>
      </c>
      <c r="I8" s="25">
        <v>45658</v>
      </c>
      <c r="J8" s="5">
        <v>45688</v>
      </c>
      <c r="K8" s="12"/>
      <c r="L8" s="12">
        <f>G8*1.19</f>
        <v>26560.799999999999</v>
      </c>
      <c r="M8" s="12"/>
      <c r="N8" s="12">
        <f>L8</f>
        <v>26560.799999999999</v>
      </c>
      <c r="O8" s="12" t="s">
        <v>17</v>
      </c>
    </row>
    <row r="9" spans="1:15" ht="82.5" x14ac:dyDescent="0.3">
      <c r="A9" s="12" t="s">
        <v>21</v>
      </c>
      <c r="B9" s="4" t="s">
        <v>32</v>
      </c>
      <c r="C9" s="12" t="s">
        <v>25</v>
      </c>
      <c r="D9" s="13">
        <v>3</v>
      </c>
      <c r="E9" s="12" t="s">
        <v>30</v>
      </c>
      <c r="F9" s="12" t="s">
        <v>13</v>
      </c>
      <c r="G9" s="3">
        <v>21952</v>
      </c>
      <c r="H9" s="12" t="s">
        <v>24</v>
      </c>
      <c r="I9" s="25">
        <v>45689</v>
      </c>
      <c r="J9" s="5">
        <v>45716</v>
      </c>
      <c r="K9" s="12"/>
      <c r="L9" s="12">
        <f>G9*1.19</f>
        <v>26122.879999999997</v>
      </c>
      <c r="M9" s="12"/>
      <c r="N9" s="12">
        <f>L9</f>
        <v>26122.879999999997</v>
      </c>
      <c r="O9" s="12" t="s">
        <v>17</v>
      </c>
    </row>
    <row r="10" spans="1:15" ht="82.5" x14ac:dyDescent="0.3">
      <c r="A10" s="12" t="s">
        <v>21</v>
      </c>
      <c r="B10" s="4" t="s">
        <v>33</v>
      </c>
      <c r="C10" s="12" t="s">
        <v>25</v>
      </c>
      <c r="D10" s="13">
        <v>4</v>
      </c>
      <c r="E10" s="12" t="s">
        <v>30</v>
      </c>
      <c r="F10" s="12" t="s">
        <v>13</v>
      </c>
      <c r="G10" s="3">
        <v>24304</v>
      </c>
      <c r="H10" s="12" t="s">
        <v>24</v>
      </c>
      <c r="I10" s="25">
        <v>45717</v>
      </c>
      <c r="J10" s="5">
        <v>45747</v>
      </c>
      <c r="K10" s="12"/>
      <c r="L10" s="12">
        <f>G10*1.19</f>
        <v>28921.759999999998</v>
      </c>
      <c r="M10" s="12"/>
      <c r="N10" s="12">
        <f>L10</f>
        <v>28921.759999999998</v>
      </c>
      <c r="O10" s="12" t="s">
        <v>17</v>
      </c>
    </row>
    <row r="11" spans="1:15" ht="82.5" x14ac:dyDescent="0.3">
      <c r="A11" s="12" t="s">
        <v>21</v>
      </c>
      <c r="B11" s="4" t="s">
        <v>34</v>
      </c>
      <c r="C11" s="7" t="s">
        <v>35</v>
      </c>
      <c r="D11" s="12" t="s">
        <v>13</v>
      </c>
      <c r="E11" s="3" t="s">
        <v>36</v>
      </c>
      <c r="F11" s="12" t="s">
        <v>13</v>
      </c>
      <c r="G11" s="3">
        <v>87557.78</v>
      </c>
      <c r="H11" s="12" t="s">
        <v>24</v>
      </c>
      <c r="I11" s="5">
        <v>45658</v>
      </c>
      <c r="J11" s="5">
        <v>45747</v>
      </c>
      <c r="K11" s="3"/>
      <c r="L11" s="12">
        <f>G11*1.19</f>
        <v>104193.7582</v>
      </c>
      <c r="M11" s="12"/>
      <c r="N11" s="12">
        <f>L11</f>
        <v>104193.7582</v>
      </c>
      <c r="O11" s="12" t="s">
        <v>17</v>
      </c>
    </row>
    <row r="12" spans="1:15" ht="82.5" x14ac:dyDescent="0.3">
      <c r="A12" s="12" t="s">
        <v>21</v>
      </c>
      <c r="B12" s="4" t="s">
        <v>34</v>
      </c>
      <c r="C12" s="7" t="s">
        <v>35</v>
      </c>
      <c r="D12" s="12" t="s">
        <v>13</v>
      </c>
      <c r="E12" s="3" t="s">
        <v>36</v>
      </c>
      <c r="F12" s="12" t="s">
        <v>13</v>
      </c>
      <c r="G12" s="3">
        <v>91482.59</v>
      </c>
      <c r="H12" s="12" t="s">
        <v>24</v>
      </c>
      <c r="I12" s="5">
        <v>45658</v>
      </c>
      <c r="J12" s="5">
        <v>45747</v>
      </c>
      <c r="K12" s="3"/>
      <c r="L12" s="12">
        <f>G12*1.19</f>
        <v>108864.2821</v>
      </c>
      <c r="M12" s="12"/>
      <c r="N12" s="12">
        <f>L12</f>
        <v>108864.2821</v>
      </c>
      <c r="O12" s="12" t="s">
        <v>17</v>
      </c>
    </row>
    <row r="13" spans="1:15" ht="82.5" x14ac:dyDescent="0.3">
      <c r="A13" s="12" t="s">
        <v>21</v>
      </c>
      <c r="B13" s="4" t="s">
        <v>37</v>
      </c>
      <c r="C13" s="7" t="s">
        <v>38</v>
      </c>
      <c r="D13" s="12" t="s">
        <v>13</v>
      </c>
      <c r="E13" s="3" t="s">
        <v>39</v>
      </c>
      <c r="F13" s="12" t="s">
        <v>13</v>
      </c>
      <c r="G13" s="3">
        <v>66050</v>
      </c>
      <c r="H13" s="12" t="s">
        <v>24</v>
      </c>
      <c r="I13" s="5">
        <v>45689</v>
      </c>
      <c r="J13" s="5">
        <v>45716</v>
      </c>
      <c r="K13" s="3"/>
      <c r="L13" s="12">
        <f>G13*1.19</f>
        <v>78599.5</v>
      </c>
      <c r="M13" s="12"/>
      <c r="N13" s="12">
        <f>L13</f>
        <v>78599.5</v>
      </c>
      <c r="O13" s="12" t="s">
        <v>17</v>
      </c>
    </row>
    <row r="14" spans="1:15" ht="82.5" x14ac:dyDescent="0.3">
      <c r="A14" s="12" t="s">
        <v>21</v>
      </c>
      <c r="B14" s="4" t="s">
        <v>40</v>
      </c>
      <c r="C14" s="7" t="s">
        <v>38</v>
      </c>
      <c r="D14" s="12" t="s">
        <v>13</v>
      </c>
      <c r="E14" s="3" t="s">
        <v>39</v>
      </c>
      <c r="F14" s="12" t="s">
        <v>13</v>
      </c>
      <c r="G14" s="3">
        <v>48000</v>
      </c>
      <c r="H14" s="12" t="s">
        <v>24</v>
      </c>
      <c r="I14" s="5">
        <v>45658</v>
      </c>
      <c r="J14" s="5">
        <v>45688</v>
      </c>
      <c r="K14" s="3"/>
      <c r="L14" s="12">
        <f>G14*1.19</f>
        <v>57120</v>
      </c>
      <c r="M14" s="12"/>
      <c r="N14" s="12">
        <f>L14</f>
        <v>57120</v>
      </c>
      <c r="O14" s="12" t="s">
        <v>17</v>
      </c>
    </row>
    <row r="15" spans="1:15" ht="115.5" x14ac:dyDescent="0.3">
      <c r="A15" s="12" t="s">
        <v>21</v>
      </c>
      <c r="B15" s="4" t="s">
        <v>41</v>
      </c>
      <c r="C15" s="7" t="s">
        <v>26</v>
      </c>
      <c r="D15" s="1">
        <v>1</v>
      </c>
      <c r="E15" s="3" t="s">
        <v>42</v>
      </c>
      <c r="F15" s="12" t="s">
        <v>13</v>
      </c>
      <c r="G15" s="3">
        <v>83460</v>
      </c>
      <c r="H15" s="3" t="s">
        <v>43</v>
      </c>
      <c r="I15" s="5">
        <v>45772</v>
      </c>
      <c r="J15" s="5" t="s">
        <v>20</v>
      </c>
      <c r="K15" s="3"/>
      <c r="L15" s="3">
        <f>G15*1.19</f>
        <v>99317.4</v>
      </c>
      <c r="M15" s="3"/>
      <c r="N15" s="3">
        <f>L15</f>
        <v>99317.4</v>
      </c>
      <c r="O15" s="12" t="s">
        <v>17</v>
      </c>
    </row>
    <row r="16" spans="1:15" ht="82.5" x14ac:dyDescent="0.3">
      <c r="A16" s="12" t="s">
        <v>21</v>
      </c>
      <c r="B16" s="4" t="s">
        <v>44</v>
      </c>
      <c r="C16" s="7" t="s">
        <v>26</v>
      </c>
      <c r="D16" s="1">
        <v>1</v>
      </c>
      <c r="E16" s="3" t="s">
        <v>45</v>
      </c>
      <c r="F16" s="12" t="s">
        <v>13</v>
      </c>
      <c r="G16" s="3">
        <v>43000</v>
      </c>
      <c r="H16" s="3" t="s">
        <v>43</v>
      </c>
      <c r="I16" s="5">
        <v>45756</v>
      </c>
      <c r="J16" s="5" t="s">
        <v>46</v>
      </c>
      <c r="K16" s="3"/>
      <c r="L16" s="3">
        <f>G16*1.19</f>
        <v>51170</v>
      </c>
      <c r="M16" s="3"/>
      <c r="N16" s="3">
        <f>L16</f>
        <v>51170</v>
      </c>
      <c r="O16" s="12" t="s">
        <v>17</v>
      </c>
    </row>
    <row r="17" spans="1:15" ht="66" x14ac:dyDescent="0.3">
      <c r="A17" s="12" t="s">
        <v>21</v>
      </c>
      <c r="B17" s="4" t="s">
        <v>47</v>
      </c>
      <c r="C17" s="7" t="s">
        <v>26</v>
      </c>
      <c r="D17" s="1">
        <v>1</v>
      </c>
      <c r="E17" s="3" t="s">
        <v>48</v>
      </c>
      <c r="F17" s="12" t="s">
        <v>13</v>
      </c>
      <c r="G17" s="3">
        <v>42000</v>
      </c>
      <c r="H17" s="3" t="s">
        <v>43</v>
      </c>
      <c r="I17" s="5">
        <v>45743</v>
      </c>
      <c r="J17" s="5" t="s">
        <v>20</v>
      </c>
      <c r="K17" s="3"/>
      <c r="L17" s="3">
        <f>G17*1.19</f>
        <v>49980</v>
      </c>
      <c r="M17" s="3"/>
      <c r="N17" s="3">
        <f>L17</f>
        <v>49980</v>
      </c>
      <c r="O17" s="12" t="s">
        <v>17</v>
      </c>
    </row>
    <row r="18" spans="1:15" ht="66" x14ac:dyDescent="0.3">
      <c r="A18" s="12" t="s">
        <v>21</v>
      </c>
      <c r="B18" s="4" t="s">
        <v>49</v>
      </c>
      <c r="C18" s="12" t="s">
        <v>25</v>
      </c>
      <c r="D18" s="13">
        <v>3</v>
      </c>
      <c r="E18" s="12" t="s">
        <v>50</v>
      </c>
      <c r="F18" s="12" t="s">
        <v>13</v>
      </c>
      <c r="G18" s="14">
        <v>185596.16</v>
      </c>
      <c r="H18" s="12" t="s">
        <v>24</v>
      </c>
      <c r="I18" s="25">
        <v>45748</v>
      </c>
      <c r="J18" s="5">
        <v>45991</v>
      </c>
      <c r="K18" s="12"/>
      <c r="L18" s="12">
        <f>G18*1.19</f>
        <v>220859.43039999998</v>
      </c>
      <c r="M18" s="12"/>
      <c r="N18" s="12">
        <f>L18</f>
        <v>220859.43039999998</v>
      </c>
      <c r="O18" s="12" t="s">
        <v>17</v>
      </c>
    </row>
    <row r="19" spans="1:15" ht="33" x14ac:dyDescent="0.3">
      <c r="A19" s="12" t="s">
        <v>16</v>
      </c>
      <c r="B19" s="4" t="s">
        <v>51</v>
      </c>
      <c r="C19" s="7" t="s">
        <v>26</v>
      </c>
      <c r="D19" s="1">
        <v>6</v>
      </c>
      <c r="E19" s="3" t="s">
        <v>52</v>
      </c>
      <c r="F19" s="12" t="s">
        <v>13</v>
      </c>
      <c r="G19" s="3">
        <v>20167.8</v>
      </c>
      <c r="H19" s="3" t="s">
        <v>43</v>
      </c>
      <c r="I19" s="5">
        <v>45751</v>
      </c>
      <c r="J19" s="5" t="s">
        <v>23</v>
      </c>
      <c r="K19" s="3"/>
      <c r="L19" s="3">
        <f>G19*1.19</f>
        <v>23999.681999999997</v>
      </c>
      <c r="M19" s="3"/>
      <c r="N19" s="3">
        <f>L19</f>
        <v>23999.681999999997</v>
      </c>
      <c r="O19" s="12" t="s">
        <v>17</v>
      </c>
    </row>
    <row r="20" spans="1:15" ht="49.5" x14ac:dyDescent="0.3">
      <c r="A20" s="12" t="s">
        <v>16</v>
      </c>
      <c r="B20" s="4" t="s">
        <v>53</v>
      </c>
      <c r="C20" s="7" t="s">
        <v>26</v>
      </c>
      <c r="D20" s="1">
        <v>1</v>
      </c>
      <c r="E20" s="3" t="s">
        <v>54</v>
      </c>
      <c r="F20" s="12" t="s">
        <v>13</v>
      </c>
      <c r="G20" s="3">
        <v>36015</v>
      </c>
      <c r="H20" s="12" t="s">
        <v>24</v>
      </c>
      <c r="I20" s="5">
        <v>45756</v>
      </c>
      <c r="J20" s="5" t="s">
        <v>23</v>
      </c>
      <c r="K20" s="3"/>
      <c r="L20" s="3">
        <f>G20*1.19</f>
        <v>42857.85</v>
      </c>
      <c r="M20" s="3"/>
      <c r="N20" s="3">
        <f>L20</f>
        <v>42857.85</v>
      </c>
      <c r="O20" s="12" t="s">
        <v>17</v>
      </c>
    </row>
    <row r="21" spans="1:15" ht="33" x14ac:dyDescent="0.3">
      <c r="A21" s="12" t="s">
        <v>16</v>
      </c>
      <c r="B21" s="4" t="s">
        <v>55</v>
      </c>
      <c r="C21" s="7" t="s">
        <v>26</v>
      </c>
      <c r="D21" s="1">
        <v>1</v>
      </c>
      <c r="E21" s="3" t="s">
        <v>56</v>
      </c>
      <c r="F21" s="12" t="s">
        <v>13</v>
      </c>
      <c r="G21" s="3">
        <v>31500</v>
      </c>
      <c r="H21" s="12" t="s">
        <v>24</v>
      </c>
      <c r="I21" s="5">
        <v>45748</v>
      </c>
      <c r="J21" s="5">
        <v>46022</v>
      </c>
      <c r="K21" s="3"/>
      <c r="L21" s="3">
        <f>G21*1.19</f>
        <v>37485</v>
      </c>
      <c r="M21" s="3"/>
      <c r="N21" s="3">
        <f>L21</f>
        <v>37485</v>
      </c>
      <c r="O21" s="12" t="s">
        <v>17</v>
      </c>
    </row>
    <row r="22" spans="1:15" ht="33" x14ac:dyDescent="0.3">
      <c r="A22" s="12" t="s">
        <v>21</v>
      </c>
      <c r="B22" s="4" t="s">
        <v>57</v>
      </c>
      <c r="C22" s="7" t="s">
        <v>26</v>
      </c>
      <c r="D22" s="1">
        <v>3</v>
      </c>
      <c r="E22" s="3" t="s">
        <v>58</v>
      </c>
      <c r="F22" s="12" t="s">
        <v>13</v>
      </c>
      <c r="G22" s="3">
        <v>131486</v>
      </c>
      <c r="H22" s="12" t="s">
        <v>24</v>
      </c>
      <c r="I22" s="5">
        <v>45771</v>
      </c>
      <c r="J22" s="5" t="s">
        <v>23</v>
      </c>
      <c r="K22" s="3"/>
      <c r="L22" s="3">
        <f>G22*1.19</f>
        <v>156468.34</v>
      </c>
      <c r="M22" s="3"/>
      <c r="N22" s="3">
        <f>L22</f>
        <v>156468.34</v>
      </c>
      <c r="O22" s="12" t="s">
        <v>17</v>
      </c>
    </row>
    <row r="23" spans="1:15" ht="82.5" x14ac:dyDescent="0.3">
      <c r="A23" s="12" t="s">
        <v>21</v>
      </c>
      <c r="B23" s="4" t="s">
        <v>59</v>
      </c>
      <c r="C23" s="7" t="s">
        <v>26</v>
      </c>
      <c r="D23" s="1">
        <v>1</v>
      </c>
      <c r="E23" s="3" t="s">
        <v>60</v>
      </c>
      <c r="F23" s="12" t="s">
        <v>13</v>
      </c>
      <c r="G23" s="3">
        <v>35307.360000000001</v>
      </c>
      <c r="H23" s="12" t="s">
        <v>24</v>
      </c>
      <c r="I23" s="5">
        <v>45748</v>
      </c>
      <c r="J23" s="5">
        <v>46022</v>
      </c>
      <c r="K23" s="3"/>
      <c r="L23" s="3">
        <f>G23*1.19</f>
        <v>42015.758399999999</v>
      </c>
      <c r="M23" s="3"/>
      <c r="N23" s="3">
        <f>L23</f>
        <v>42015.758399999999</v>
      </c>
      <c r="O23" s="12" t="s">
        <v>17</v>
      </c>
    </row>
    <row r="24" spans="1:15" ht="49.5" x14ac:dyDescent="0.3">
      <c r="A24" s="12" t="s">
        <v>21</v>
      </c>
      <c r="B24" s="4" t="s">
        <v>61</v>
      </c>
      <c r="C24" s="7" t="s">
        <v>26</v>
      </c>
      <c r="D24" s="1">
        <v>1</v>
      </c>
      <c r="E24" s="3" t="s">
        <v>62</v>
      </c>
      <c r="F24" s="12" t="s">
        <v>13</v>
      </c>
      <c r="G24" s="3">
        <v>39881.64</v>
      </c>
      <c r="H24" s="12" t="s">
        <v>24</v>
      </c>
      <c r="I24" s="5">
        <v>45748</v>
      </c>
      <c r="J24" s="5">
        <v>45869</v>
      </c>
      <c r="K24" s="3"/>
      <c r="L24" s="3">
        <f>G24*1.19</f>
        <v>47459.151599999997</v>
      </c>
      <c r="M24" s="3"/>
      <c r="N24" s="3">
        <f>L24</f>
        <v>47459.151599999997</v>
      </c>
      <c r="O24" s="12" t="s">
        <v>17</v>
      </c>
    </row>
    <row r="25" spans="1:15" ht="66" x14ac:dyDescent="0.3">
      <c r="A25" s="12" t="s">
        <v>21</v>
      </c>
      <c r="B25" s="4" t="s">
        <v>63</v>
      </c>
      <c r="C25" s="7" t="s">
        <v>26</v>
      </c>
      <c r="D25" s="1">
        <v>2</v>
      </c>
      <c r="E25" s="3" t="s">
        <v>64</v>
      </c>
      <c r="F25" s="12" t="s">
        <v>13</v>
      </c>
      <c r="G25" s="3">
        <v>20300</v>
      </c>
      <c r="H25" s="3" t="s">
        <v>43</v>
      </c>
      <c r="I25" s="5">
        <v>45803</v>
      </c>
      <c r="J25" s="5" t="s">
        <v>46</v>
      </c>
      <c r="K25" s="3"/>
      <c r="L25" s="3">
        <f>G25*1.19</f>
        <v>24157</v>
      </c>
      <c r="M25" s="3"/>
      <c r="N25" s="3">
        <f>L25</f>
        <v>24157</v>
      </c>
      <c r="O25" s="12" t="s">
        <v>17</v>
      </c>
    </row>
    <row r="26" spans="1:15" ht="99" x14ac:dyDescent="0.3">
      <c r="A26" s="12" t="s">
        <v>21</v>
      </c>
      <c r="B26" s="4" t="s">
        <v>65</v>
      </c>
      <c r="C26" s="7" t="s">
        <v>26</v>
      </c>
      <c r="D26" s="1">
        <v>1</v>
      </c>
      <c r="E26" s="3" t="s">
        <v>66</v>
      </c>
      <c r="F26" s="12" t="s">
        <v>13</v>
      </c>
      <c r="G26" s="3">
        <v>217435.99</v>
      </c>
      <c r="H26" s="3" t="s">
        <v>43</v>
      </c>
      <c r="I26" s="5">
        <v>45810</v>
      </c>
      <c r="J26" s="5" t="s">
        <v>46</v>
      </c>
      <c r="K26" s="3"/>
      <c r="L26" s="3">
        <f>G26*1.19</f>
        <v>258748.82809999998</v>
      </c>
      <c r="M26" s="3"/>
      <c r="N26" s="3">
        <f>L26</f>
        <v>258748.82809999998</v>
      </c>
      <c r="O26" s="12" t="s">
        <v>17</v>
      </c>
    </row>
    <row r="27" spans="1:15" ht="66" x14ac:dyDescent="0.3">
      <c r="A27" s="12" t="s">
        <v>16</v>
      </c>
      <c r="B27" s="4" t="s">
        <v>67</v>
      </c>
      <c r="C27" s="7" t="s">
        <v>26</v>
      </c>
      <c r="D27" s="1">
        <v>3</v>
      </c>
      <c r="E27" s="3" t="s">
        <v>68</v>
      </c>
      <c r="F27" s="12" t="s">
        <v>13</v>
      </c>
      <c r="G27" s="3">
        <v>47140</v>
      </c>
      <c r="H27" s="3" t="s">
        <v>43</v>
      </c>
      <c r="I27" s="5">
        <v>45838</v>
      </c>
      <c r="J27" s="5" t="s">
        <v>23</v>
      </c>
      <c r="K27" s="3"/>
      <c r="L27" s="3">
        <f>G27*1.19</f>
        <v>56096.6</v>
      </c>
      <c r="M27" s="3"/>
      <c r="N27" s="3">
        <f>L27</f>
        <v>56096.6</v>
      </c>
      <c r="O27" s="12" t="s">
        <v>17</v>
      </c>
    </row>
    <row r="28" spans="1:15" ht="49.5" x14ac:dyDescent="0.3">
      <c r="A28" s="12" t="s">
        <v>16</v>
      </c>
      <c r="B28" s="4" t="s">
        <v>69</v>
      </c>
      <c r="C28" s="7" t="s">
        <v>26</v>
      </c>
      <c r="D28" s="1">
        <v>2</v>
      </c>
      <c r="E28" s="3" t="s">
        <v>70</v>
      </c>
      <c r="F28" s="12" t="s">
        <v>13</v>
      </c>
      <c r="G28" s="3">
        <v>27044.720000000001</v>
      </c>
      <c r="H28" s="3" t="s">
        <v>43</v>
      </c>
      <c r="I28" s="5">
        <v>45838</v>
      </c>
      <c r="J28" s="5" t="s">
        <v>23</v>
      </c>
      <c r="K28" s="3"/>
      <c r="L28" s="3">
        <f>G28*1.19</f>
        <v>32183.216799999998</v>
      </c>
      <c r="M28" s="3"/>
      <c r="N28" s="3">
        <f>L28</f>
        <v>32183.216799999998</v>
      </c>
      <c r="O28" s="12" t="s">
        <v>17</v>
      </c>
    </row>
    <row r="29" spans="1:15" ht="82.5" x14ac:dyDescent="0.3">
      <c r="A29" s="12" t="s">
        <v>16</v>
      </c>
      <c r="B29" s="4" t="s">
        <v>71</v>
      </c>
      <c r="C29" s="7" t="s">
        <v>26</v>
      </c>
      <c r="D29" s="1">
        <v>3</v>
      </c>
      <c r="E29" s="3" t="s">
        <v>72</v>
      </c>
      <c r="F29" s="12" t="s">
        <v>13</v>
      </c>
      <c r="G29" s="3">
        <v>56800</v>
      </c>
      <c r="H29" s="3" t="s">
        <v>43</v>
      </c>
      <c r="I29" s="5">
        <v>45870</v>
      </c>
      <c r="J29" s="5" t="s">
        <v>23</v>
      </c>
      <c r="K29" s="3"/>
      <c r="L29" s="3">
        <f>G29*1.19</f>
        <v>67592</v>
      </c>
      <c r="M29" s="3"/>
      <c r="N29" s="3">
        <f>L29</f>
        <v>67592</v>
      </c>
      <c r="O29" s="12" t="s">
        <v>17</v>
      </c>
    </row>
    <row r="30" spans="1:15" ht="49.5" x14ac:dyDescent="0.3">
      <c r="A30" s="12" t="s">
        <v>73</v>
      </c>
      <c r="B30" s="4" t="s">
        <v>74</v>
      </c>
      <c r="C30" s="7" t="s">
        <v>26</v>
      </c>
      <c r="D30" s="1">
        <v>1</v>
      </c>
      <c r="E30" s="3" t="s">
        <v>75</v>
      </c>
      <c r="F30" s="12" t="s">
        <v>13</v>
      </c>
      <c r="G30" s="3">
        <v>350000</v>
      </c>
      <c r="H30" s="3" t="s">
        <v>43</v>
      </c>
      <c r="I30" s="5">
        <v>45870</v>
      </c>
      <c r="J30" s="5" t="s">
        <v>76</v>
      </c>
      <c r="K30" s="3"/>
      <c r="L30" s="3">
        <f>G30*1.19</f>
        <v>416500</v>
      </c>
      <c r="M30" s="3"/>
      <c r="N30" s="3">
        <f>L30</f>
        <v>416500</v>
      </c>
      <c r="O30" s="12" t="s">
        <v>17</v>
      </c>
    </row>
    <row r="31" spans="1:15" ht="66" x14ac:dyDescent="0.3">
      <c r="A31" s="12" t="s">
        <v>21</v>
      </c>
      <c r="B31" s="4" t="s">
        <v>77</v>
      </c>
      <c r="C31" s="7" t="s">
        <v>26</v>
      </c>
      <c r="D31" s="1">
        <v>1</v>
      </c>
      <c r="E31" s="3" t="s">
        <v>78</v>
      </c>
      <c r="F31" s="12" t="s">
        <v>13</v>
      </c>
      <c r="G31" s="3">
        <v>38000</v>
      </c>
      <c r="H31" s="3" t="s">
        <v>43</v>
      </c>
      <c r="I31" s="5">
        <v>45936</v>
      </c>
      <c r="J31" s="5" t="s">
        <v>46</v>
      </c>
      <c r="K31" s="3"/>
      <c r="L31" s="3">
        <f>G31*1.19</f>
        <v>45220</v>
      </c>
      <c r="M31" s="3"/>
      <c r="N31" s="3">
        <f>L31</f>
        <v>45220</v>
      </c>
      <c r="O31" s="12" t="s">
        <v>17</v>
      </c>
    </row>
    <row r="32" spans="1:15" ht="66" x14ac:dyDescent="0.3">
      <c r="A32" s="12" t="s">
        <v>21</v>
      </c>
      <c r="B32" s="4" t="s">
        <v>79</v>
      </c>
      <c r="C32" s="7" t="s">
        <v>26</v>
      </c>
      <c r="D32" s="1">
        <v>1</v>
      </c>
      <c r="E32" s="3" t="s">
        <v>78</v>
      </c>
      <c r="F32" s="12" t="s">
        <v>13</v>
      </c>
      <c r="G32" s="3">
        <v>38000</v>
      </c>
      <c r="H32" s="3" t="s">
        <v>43</v>
      </c>
      <c r="I32" s="5">
        <v>45936</v>
      </c>
      <c r="J32" s="5" t="s">
        <v>46</v>
      </c>
      <c r="K32" s="3"/>
      <c r="L32" s="3">
        <f>G32*1.19</f>
        <v>45220</v>
      </c>
      <c r="M32" s="3"/>
      <c r="N32" s="3">
        <f>L32</f>
        <v>45220</v>
      </c>
      <c r="O32" s="12" t="s">
        <v>17</v>
      </c>
    </row>
    <row r="33" spans="1:15" ht="115.5" x14ac:dyDescent="0.3">
      <c r="A33" s="12" t="s">
        <v>21</v>
      </c>
      <c r="B33" s="4" t="s">
        <v>80</v>
      </c>
      <c r="C33" s="7" t="s">
        <v>26</v>
      </c>
      <c r="D33" s="1">
        <v>1</v>
      </c>
      <c r="E33" s="3" t="s">
        <v>81</v>
      </c>
      <c r="F33" s="12" t="s">
        <v>13</v>
      </c>
      <c r="G33" s="3">
        <v>54850</v>
      </c>
      <c r="H33" s="3" t="s">
        <v>43</v>
      </c>
      <c r="I33" s="5">
        <v>45944</v>
      </c>
      <c r="J33" s="5" t="s">
        <v>82</v>
      </c>
      <c r="K33" s="3"/>
      <c r="L33" s="3">
        <f>G33*1.19</f>
        <v>65271.5</v>
      </c>
      <c r="M33" s="3"/>
      <c r="N33" s="3">
        <f>L33</f>
        <v>65271.5</v>
      </c>
      <c r="O33" s="12" t="s">
        <v>83</v>
      </c>
    </row>
    <row r="34" spans="1:15" ht="66" x14ac:dyDescent="0.3">
      <c r="A34" s="12" t="s">
        <v>21</v>
      </c>
      <c r="B34" s="4" t="s">
        <v>84</v>
      </c>
      <c r="C34" s="7" t="s">
        <v>26</v>
      </c>
      <c r="D34" s="1">
        <v>1</v>
      </c>
      <c r="E34" s="3" t="s">
        <v>85</v>
      </c>
      <c r="F34" s="12" t="s">
        <v>13</v>
      </c>
      <c r="G34" s="3">
        <v>28199.37</v>
      </c>
      <c r="H34" s="12" t="s">
        <v>24</v>
      </c>
      <c r="I34" s="5">
        <v>45931</v>
      </c>
      <c r="J34" s="5">
        <v>46022</v>
      </c>
      <c r="K34" s="3"/>
      <c r="L34" s="3">
        <f>G34*1.19</f>
        <v>33557.2503</v>
      </c>
      <c r="M34" s="3"/>
      <c r="N34" s="3">
        <f>L34</f>
        <v>33557.2503</v>
      </c>
      <c r="O34" s="12" t="s">
        <v>17</v>
      </c>
    </row>
    <row r="35" spans="1:15" ht="82.5" x14ac:dyDescent="0.3">
      <c r="A35" s="12" t="s">
        <v>16</v>
      </c>
      <c r="B35" s="4" t="s">
        <v>86</v>
      </c>
      <c r="C35" s="7" t="s">
        <v>26</v>
      </c>
      <c r="D35" s="1">
        <v>1</v>
      </c>
      <c r="E35" s="3" t="s">
        <v>87</v>
      </c>
      <c r="F35" s="12" t="s">
        <v>13</v>
      </c>
      <c r="G35" s="3">
        <v>29400</v>
      </c>
      <c r="H35" s="12" t="s">
        <v>24</v>
      </c>
      <c r="I35" s="5">
        <v>45951</v>
      </c>
      <c r="J35" s="5" t="s">
        <v>23</v>
      </c>
      <c r="K35" s="3"/>
      <c r="L35" s="3">
        <f>G35*1.19</f>
        <v>34986</v>
      </c>
      <c r="M35" s="3"/>
      <c r="N35" s="3">
        <f>L35</f>
        <v>34986</v>
      </c>
      <c r="O35" s="12" t="s">
        <v>17</v>
      </c>
    </row>
    <row r="36" spans="1:15" ht="66" x14ac:dyDescent="0.3">
      <c r="A36" s="12" t="s">
        <v>21</v>
      </c>
      <c r="B36" s="4" t="s">
        <v>88</v>
      </c>
      <c r="C36" s="7" t="s">
        <v>26</v>
      </c>
      <c r="D36" s="1">
        <v>1</v>
      </c>
      <c r="E36" s="3" t="s">
        <v>89</v>
      </c>
      <c r="F36" s="12" t="s">
        <v>13</v>
      </c>
      <c r="G36" s="3">
        <v>47296.54</v>
      </c>
      <c r="H36" s="3" t="s">
        <v>43</v>
      </c>
      <c r="I36" s="5">
        <v>45952</v>
      </c>
      <c r="J36" s="5">
        <v>45954</v>
      </c>
      <c r="K36" s="3"/>
      <c r="L36" s="3">
        <f>G36*1.19</f>
        <v>56282.882599999997</v>
      </c>
      <c r="M36" s="3"/>
      <c r="N36" s="3">
        <f>L36</f>
        <v>56282.882599999997</v>
      </c>
      <c r="O36" s="12" t="s">
        <v>17</v>
      </c>
    </row>
    <row r="37" spans="1:15" s="11" customFormat="1" ht="82.5" x14ac:dyDescent="0.3">
      <c r="A37" s="12" t="s">
        <v>16</v>
      </c>
      <c r="B37" s="4" t="s">
        <v>90</v>
      </c>
      <c r="C37" s="7" t="s">
        <v>35</v>
      </c>
      <c r="D37" s="1">
        <v>1</v>
      </c>
      <c r="E37" s="3" t="s">
        <v>91</v>
      </c>
      <c r="F37" s="12" t="s">
        <v>13</v>
      </c>
      <c r="G37" s="3">
        <v>62583.19</v>
      </c>
      <c r="H37" s="12" t="s">
        <v>24</v>
      </c>
      <c r="I37" s="5">
        <v>45748</v>
      </c>
      <c r="J37" s="5">
        <v>45869</v>
      </c>
      <c r="K37" s="3"/>
      <c r="L37" s="3">
        <f>G37*1.19</f>
        <v>74473.996100000004</v>
      </c>
      <c r="M37" s="3"/>
      <c r="N37" s="3">
        <f>L37</f>
        <v>74473.996100000004</v>
      </c>
      <c r="O37" s="12" t="s">
        <v>17</v>
      </c>
    </row>
    <row r="38" spans="1:15" s="11" customFormat="1" ht="82.5" x14ac:dyDescent="0.3">
      <c r="A38" s="12" t="s">
        <v>16</v>
      </c>
      <c r="B38" s="4" t="s">
        <v>92</v>
      </c>
      <c r="C38" s="7" t="s">
        <v>35</v>
      </c>
      <c r="D38" s="1">
        <v>1</v>
      </c>
      <c r="E38" s="3" t="s">
        <v>91</v>
      </c>
      <c r="F38" s="12" t="s">
        <v>13</v>
      </c>
      <c r="G38" s="3">
        <v>43857.84</v>
      </c>
      <c r="H38" s="12" t="s">
        <v>24</v>
      </c>
      <c r="I38" s="5">
        <v>45717</v>
      </c>
      <c r="J38" s="5">
        <v>45747</v>
      </c>
      <c r="K38" s="3"/>
      <c r="L38" s="3">
        <f>G38*1.19</f>
        <v>52190.82959999999</v>
      </c>
      <c r="M38" s="3"/>
      <c r="N38" s="3">
        <f>L38</f>
        <v>52190.82959999999</v>
      </c>
      <c r="O38" s="12" t="s">
        <v>17</v>
      </c>
    </row>
    <row r="39" spans="1:15" s="11" customFormat="1" ht="82.5" x14ac:dyDescent="0.3">
      <c r="A39" s="12" t="s">
        <v>16</v>
      </c>
      <c r="B39" s="4" t="s">
        <v>93</v>
      </c>
      <c r="C39" s="7" t="s">
        <v>35</v>
      </c>
      <c r="D39" s="1">
        <v>1</v>
      </c>
      <c r="E39" s="3" t="s">
        <v>94</v>
      </c>
      <c r="F39" s="12" t="s">
        <v>13</v>
      </c>
      <c r="G39" s="3">
        <v>93303.73</v>
      </c>
      <c r="H39" s="12" t="s">
        <v>24</v>
      </c>
      <c r="I39" s="5">
        <v>45658</v>
      </c>
      <c r="J39" s="5">
        <v>45688</v>
      </c>
      <c r="K39" s="3"/>
      <c r="L39" s="3">
        <f>G39*1.19</f>
        <v>111031.43869999998</v>
      </c>
      <c r="M39" s="3"/>
      <c r="N39" s="3">
        <f>L39</f>
        <v>111031.43869999998</v>
      </c>
      <c r="O39" s="12" t="s">
        <v>17</v>
      </c>
    </row>
    <row r="40" spans="1:15" s="11" customFormat="1" ht="82.5" x14ac:dyDescent="0.3">
      <c r="A40" s="12" t="s">
        <v>16</v>
      </c>
      <c r="B40" s="4" t="s">
        <v>95</v>
      </c>
      <c r="C40" s="7" t="s">
        <v>35</v>
      </c>
      <c r="D40" s="1">
        <v>1</v>
      </c>
      <c r="E40" s="3" t="s">
        <v>94</v>
      </c>
      <c r="F40" s="12" t="s">
        <v>13</v>
      </c>
      <c r="G40" s="3">
        <v>91482.59</v>
      </c>
      <c r="H40" s="12" t="s">
        <v>24</v>
      </c>
      <c r="I40" s="5">
        <v>45689</v>
      </c>
      <c r="J40" s="5">
        <v>45716</v>
      </c>
      <c r="K40" s="3"/>
      <c r="L40" s="3">
        <f>G40*1.19</f>
        <v>108864.2821</v>
      </c>
      <c r="M40" s="3"/>
      <c r="N40" s="3">
        <f>L40</f>
        <v>108864.2821</v>
      </c>
      <c r="O40" s="12" t="s">
        <v>17</v>
      </c>
    </row>
    <row r="41" spans="1:15" s="11" customFormat="1" ht="82.5" x14ac:dyDescent="0.3">
      <c r="A41" s="12" t="s">
        <v>16</v>
      </c>
      <c r="B41" s="4" t="s">
        <v>96</v>
      </c>
      <c r="C41" s="7" t="s">
        <v>35</v>
      </c>
      <c r="D41" s="1">
        <v>1</v>
      </c>
      <c r="E41" s="3" t="s">
        <v>94</v>
      </c>
      <c r="F41" s="12" t="s">
        <v>13</v>
      </c>
      <c r="G41" s="3">
        <v>87557.78</v>
      </c>
      <c r="H41" s="12" t="s">
        <v>24</v>
      </c>
      <c r="I41" s="5">
        <v>45717</v>
      </c>
      <c r="J41" s="5">
        <v>45747</v>
      </c>
      <c r="K41" s="3"/>
      <c r="L41" s="3">
        <f>G41*1.19</f>
        <v>104193.7582</v>
      </c>
      <c r="M41" s="3"/>
      <c r="N41" s="3">
        <f>L41</f>
        <v>104193.7582</v>
      </c>
      <c r="O41" s="12" t="s">
        <v>17</v>
      </c>
    </row>
    <row r="42" spans="1:15" s="11" customFormat="1" ht="82.5" x14ac:dyDescent="0.3">
      <c r="A42" s="12" t="s">
        <v>16</v>
      </c>
      <c r="B42" s="4" t="s">
        <v>97</v>
      </c>
      <c r="C42" s="7" t="s">
        <v>35</v>
      </c>
      <c r="D42" s="1">
        <v>1</v>
      </c>
      <c r="E42" s="3" t="s">
        <v>94</v>
      </c>
      <c r="F42" s="12" t="s">
        <v>13</v>
      </c>
      <c r="G42" s="3">
        <v>428491.63</v>
      </c>
      <c r="H42" s="12" t="s">
        <v>24</v>
      </c>
      <c r="I42" s="5">
        <v>45748</v>
      </c>
      <c r="J42" s="5">
        <v>45900</v>
      </c>
      <c r="K42" s="3"/>
      <c r="L42" s="3">
        <f>G42*1.19</f>
        <v>509905.03969999996</v>
      </c>
      <c r="M42" s="3"/>
      <c r="N42" s="3">
        <f>L42</f>
        <v>509905.03969999996</v>
      </c>
      <c r="O42" s="12" t="s">
        <v>17</v>
      </c>
    </row>
    <row r="43" spans="1:15" s="11" customFormat="1" ht="82.5" x14ac:dyDescent="0.3">
      <c r="A43" s="12" t="s">
        <v>16</v>
      </c>
      <c r="B43" s="4" t="s">
        <v>98</v>
      </c>
      <c r="C43" s="7" t="s">
        <v>35</v>
      </c>
      <c r="D43" s="1">
        <v>1</v>
      </c>
      <c r="E43" s="3" t="s">
        <v>91</v>
      </c>
      <c r="F43" s="12" t="s">
        <v>13</v>
      </c>
      <c r="G43" s="3">
        <v>50957.35</v>
      </c>
      <c r="H43" s="12" t="s">
        <v>24</v>
      </c>
      <c r="I43" s="5">
        <v>45689</v>
      </c>
      <c r="J43" s="5">
        <v>45716</v>
      </c>
      <c r="K43" s="3"/>
      <c r="L43" s="3">
        <f>G43*1.19</f>
        <v>60639.246499999994</v>
      </c>
      <c r="M43" s="3"/>
      <c r="N43" s="3">
        <f>L43</f>
        <v>60639.246499999994</v>
      </c>
      <c r="O43" s="12" t="s">
        <v>17</v>
      </c>
    </row>
    <row r="44" spans="1:15" s="11" customFormat="1" ht="82.5" x14ac:dyDescent="0.3">
      <c r="A44" s="12" t="s">
        <v>16</v>
      </c>
      <c r="B44" s="4" t="s">
        <v>99</v>
      </c>
      <c r="C44" s="7" t="s">
        <v>35</v>
      </c>
      <c r="D44" s="1">
        <v>1</v>
      </c>
      <c r="E44" s="3" t="s">
        <v>91</v>
      </c>
      <c r="F44" s="12" t="s">
        <v>13</v>
      </c>
      <c r="G44" s="3">
        <v>65340.08</v>
      </c>
      <c r="H44" s="12" t="s">
        <v>24</v>
      </c>
      <c r="I44" s="5">
        <v>45658</v>
      </c>
      <c r="J44" s="5">
        <v>45688</v>
      </c>
      <c r="K44" s="3"/>
      <c r="L44" s="3">
        <f>G44*1.19</f>
        <v>77754.695200000002</v>
      </c>
      <c r="M44" s="3"/>
      <c r="N44" s="3">
        <f>L44</f>
        <v>77754.695200000002</v>
      </c>
      <c r="O44" s="12" t="s">
        <v>17</v>
      </c>
    </row>
    <row r="45" spans="1:15" s="11" customFormat="1" ht="82.5" x14ac:dyDescent="0.3">
      <c r="A45" s="12" t="s">
        <v>16</v>
      </c>
      <c r="B45" s="4" t="s">
        <v>100</v>
      </c>
      <c r="C45" s="7" t="s">
        <v>35</v>
      </c>
      <c r="D45" s="1">
        <v>1</v>
      </c>
      <c r="E45" s="3" t="s">
        <v>91</v>
      </c>
      <c r="F45" s="12" t="s">
        <v>13</v>
      </c>
      <c r="G45" s="3">
        <v>211750.08</v>
      </c>
      <c r="H45" s="12" t="s">
        <v>24</v>
      </c>
      <c r="I45" s="5">
        <v>45901</v>
      </c>
      <c r="J45" s="5">
        <v>46022</v>
      </c>
      <c r="K45" s="3"/>
      <c r="L45" s="3">
        <f>G45*1.19</f>
        <v>251982.59519999998</v>
      </c>
      <c r="M45" s="3"/>
      <c r="N45" s="3">
        <f>L45</f>
        <v>251982.59519999998</v>
      </c>
      <c r="O45" s="12" t="s">
        <v>17</v>
      </c>
    </row>
    <row r="46" spans="1:15" s="11" customFormat="1" ht="82.5" x14ac:dyDescent="0.3">
      <c r="A46" s="12" t="s">
        <v>16</v>
      </c>
      <c r="B46" s="4" t="s">
        <v>113</v>
      </c>
      <c r="C46" s="7" t="s">
        <v>35</v>
      </c>
      <c r="D46" s="1">
        <v>1</v>
      </c>
      <c r="E46" s="3" t="s">
        <v>94</v>
      </c>
      <c r="F46" s="12" t="s">
        <v>13</v>
      </c>
      <c r="G46" s="3">
        <v>206172.19</v>
      </c>
      <c r="H46" s="12" t="s">
        <v>24</v>
      </c>
      <c r="I46" s="5">
        <v>45901</v>
      </c>
      <c r="J46" s="5">
        <v>46022</v>
      </c>
      <c r="K46" s="3"/>
      <c r="L46" s="3">
        <f>G46*1.19</f>
        <v>245344.90609999999</v>
      </c>
      <c r="M46" s="3"/>
      <c r="N46" s="3">
        <f>L46</f>
        <v>245344.90609999999</v>
      </c>
      <c r="O46" s="12" t="s">
        <v>17</v>
      </c>
    </row>
    <row r="47" spans="1:15" s="11" customFormat="1" ht="82.5" x14ac:dyDescent="0.3">
      <c r="A47" s="12" t="s">
        <v>21</v>
      </c>
      <c r="B47" s="4" t="s">
        <v>103</v>
      </c>
      <c r="C47" s="7" t="s">
        <v>101</v>
      </c>
      <c r="D47" s="1">
        <v>1</v>
      </c>
      <c r="E47" s="3" t="s">
        <v>102</v>
      </c>
      <c r="F47" s="12" t="s">
        <v>13</v>
      </c>
      <c r="G47" s="3">
        <v>351500</v>
      </c>
      <c r="H47" s="12" t="s">
        <v>24</v>
      </c>
      <c r="I47" s="5">
        <v>45859</v>
      </c>
      <c r="J47" s="5" t="s">
        <v>104</v>
      </c>
      <c r="K47" s="3"/>
      <c r="L47" s="3">
        <f>G47*1.19</f>
        <v>418285</v>
      </c>
      <c r="M47" s="3"/>
      <c r="N47" s="3">
        <f>L47</f>
        <v>418285</v>
      </c>
      <c r="O47" s="12" t="s">
        <v>17</v>
      </c>
    </row>
    <row r="48" spans="1:15" s="11" customFormat="1" ht="82.5" x14ac:dyDescent="0.3">
      <c r="A48" s="12" t="s">
        <v>21</v>
      </c>
      <c r="B48" s="4" t="s">
        <v>103</v>
      </c>
      <c r="C48" s="7" t="s">
        <v>101</v>
      </c>
      <c r="D48" s="1">
        <v>1</v>
      </c>
      <c r="E48" s="3" t="s">
        <v>102</v>
      </c>
      <c r="F48" s="12" t="s">
        <v>13</v>
      </c>
      <c r="G48" s="3">
        <v>283050</v>
      </c>
      <c r="H48" s="12" t="s">
        <v>24</v>
      </c>
      <c r="I48" s="5">
        <v>45897</v>
      </c>
      <c r="J48" s="5">
        <v>45960</v>
      </c>
      <c r="K48" s="3"/>
      <c r="L48" s="3">
        <f>G48*1.19</f>
        <v>336829.5</v>
      </c>
      <c r="M48" s="3"/>
      <c r="N48" s="3">
        <f>L48</f>
        <v>336829.5</v>
      </c>
      <c r="O48" s="12" t="s">
        <v>17</v>
      </c>
    </row>
    <row r="49" spans="1:15" s="11" customFormat="1" ht="148.5" x14ac:dyDescent="0.3">
      <c r="A49" s="12" t="s">
        <v>21</v>
      </c>
      <c r="B49" s="4" t="s">
        <v>105</v>
      </c>
      <c r="C49" s="7" t="s">
        <v>19</v>
      </c>
      <c r="D49" s="1">
        <v>2</v>
      </c>
      <c r="E49" s="3" t="s">
        <v>106</v>
      </c>
      <c r="F49" s="12" t="s">
        <v>13</v>
      </c>
      <c r="G49" s="3">
        <v>187000</v>
      </c>
      <c r="H49" s="3" t="s">
        <v>43</v>
      </c>
      <c r="I49" s="5">
        <v>45926</v>
      </c>
      <c r="J49" s="5" t="s">
        <v>46</v>
      </c>
      <c r="K49" s="3"/>
      <c r="L49" s="3">
        <f>G49*1.19</f>
        <v>222530</v>
      </c>
      <c r="M49" s="3"/>
      <c r="N49" s="3">
        <f>L49</f>
        <v>222530</v>
      </c>
      <c r="O49" s="12" t="s">
        <v>17</v>
      </c>
    </row>
    <row r="50" spans="1:15" s="11" customFormat="1" ht="66" x14ac:dyDescent="0.3">
      <c r="A50" s="12" t="s">
        <v>16</v>
      </c>
      <c r="B50" s="4" t="s">
        <v>107</v>
      </c>
      <c r="C50" s="7" t="s">
        <v>18</v>
      </c>
      <c r="D50" s="1">
        <v>2</v>
      </c>
      <c r="E50" s="3" t="s">
        <v>108</v>
      </c>
      <c r="F50" s="12" t="s">
        <v>13</v>
      </c>
      <c r="G50" s="3">
        <v>1504000</v>
      </c>
      <c r="H50" s="3" t="s">
        <v>43</v>
      </c>
      <c r="I50" s="5">
        <v>45852</v>
      </c>
      <c r="J50" s="5">
        <v>45976</v>
      </c>
      <c r="K50" s="3"/>
      <c r="L50" s="3">
        <f>G50*1.19</f>
        <v>1789760</v>
      </c>
      <c r="M50" s="3"/>
      <c r="N50" s="3">
        <f>L50</f>
        <v>1789760</v>
      </c>
      <c r="O50" s="12" t="s">
        <v>17</v>
      </c>
    </row>
    <row r="51" spans="1:15" s="11" customFormat="1" ht="66" x14ac:dyDescent="0.3">
      <c r="A51" s="12" t="s">
        <v>16</v>
      </c>
      <c r="B51" s="4" t="s">
        <v>109</v>
      </c>
      <c r="C51" s="7" t="s">
        <v>18</v>
      </c>
      <c r="D51" s="1">
        <v>2</v>
      </c>
      <c r="E51" s="3" t="s">
        <v>110</v>
      </c>
      <c r="F51" s="12" t="s">
        <v>13</v>
      </c>
      <c r="G51" s="3">
        <v>50623</v>
      </c>
      <c r="H51" s="12" t="s">
        <v>24</v>
      </c>
      <c r="I51" s="5">
        <v>45967</v>
      </c>
      <c r="J51" s="5" t="s">
        <v>22</v>
      </c>
      <c r="K51" s="3"/>
      <c r="L51" s="3">
        <f>G51*1.19</f>
        <v>60241.369999999995</v>
      </c>
      <c r="M51" s="3"/>
      <c r="N51" s="3">
        <f>L51</f>
        <v>60241.369999999995</v>
      </c>
      <c r="O51" s="12" t="s">
        <v>17</v>
      </c>
    </row>
    <row r="52" spans="1:15" ht="66" x14ac:dyDescent="0.3">
      <c r="A52" s="12" t="s">
        <v>16</v>
      </c>
      <c r="B52" s="4" t="s">
        <v>111</v>
      </c>
      <c r="C52" s="7" t="s">
        <v>18</v>
      </c>
      <c r="D52" s="1">
        <v>2</v>
      </c>
      <c r="E52" s="3" t="s">
        <v>112</v>
      </c>
      <c r="F52" s="12" t="s">
        <v>13</v>
      </c>
      <c r="G52" s="3">
        <v>87500</v>
      </c>
      <c r="H52" s="12" t="s">
        <v>24</v>
      </c>
      <c r="I52" s="5">
        <v>45967</v>
      </c>
      <c r="J52" s="5" t="s">
        <v>22</v>
      </c>
      <c r="K52" s="3"/>
      <c r="L52" s="3">
        <f>G52*1.19</f>
        <v>104125</v>
      </c>
      <c r="M52" s="3"/>
      <c r="N52" s="3">
        <f>L52</f>
        <v>104125</v>
      </c>
      <c r="O52" s="12" t="s">
        <v>17</v>
      </c>
    </row>
    <row r="53" spans="1:15" ht="82.5" x14ac:dyDescent="0.3">
      <c r="A53" s="12" t="s">
        <v>16</v>
      </c>
      <c r="B53" s="4" t="s">
        <v>114</v>
      </c>
      <c r="C53" s="7" t="s">
        <v>35</v>
      </c>
      <c r="D53" s="1">
        <v>1</v>
      </c>
      <c r="E53" s="3" t="s">
        <v>94</v>
      </c>
      <c r="F53" s="12" t="s">
        <v>13</v>
      </c>
      <c r="G53" s="3">
        <v>95392.8</v>
      </c>
      <c r="H53" s="12" t="s">
        <v>24</v>
      </c>
      <c r="I53" s="5">
        <v>45992</v>
      </c>
      <c r="J53" s="5">
        <v>46022</v>
      </c>
      <c r="K53" s="3"/>
      <c r="L53" s="3">
        <f>G53*1.19</f>
        <v>113517.432</v>
      </c>
      <c r="M53" s="3"/>
      <c r="N53" s="3">
        <f>L53</f>
        <v>113517.432</v>
      </c>
      <c r="O53" s="12" t="s">
        <v>17</v>
      </c>
    </row>
    <row r="54" spans="1:15" ht="99" x14ac:dyDescent="0.3">
      <c r="A54" s="12" t="s">
        <v>16</v>
      </c>
      <c r="B54" s="4" t="s">
        <v>120</v>
      </c>
      <c r="C54" s="7" t="s">
        <v>18</v>
      </c>
      <c r="D54" s="1">
        <v>2</v>
      </c>
      <c r="E54" s="3" t="s">
        <v>115</v>
      </c>
      <c r="F54" s="12" t="s">
        <v>13</v>
      </c>
      <c r="G54" s="3">
        <v>50623</v>
      </c>
      <c r="H54" s="12" t="s">
        <v>24</v>
      </c>
      <c r="I54" s="5">
        <v>45957</v>
      </c>
      <c r="J54" s="5" t="s">
        <v>20</v>
      </c>
      <c r="K54" s="3"/>
      <c r="L54" s="3">
        <f>G54*1.19</f>
        <v>60241.369999999995</v>
      </c>
      <c r="M54" s="3"/>
      <c r="N54" s="3">
        <f>L54</f>
        <v>60241.369999999995</v>
      </c>
      <c r="O54" s="12" t="s">
        <v>17</v>
      </c>
    </row>
    <row r="55" spans="1:15" ht="82.5" x14ac:dyDescent="0.3">
      <c r="A55" s="12" t="s">
        <v>16</v>
      </c>
      <c r="B55" s="4" t="s">
        <v>119</v>
      </c>
      <c r="C55" s="7" t="s">
        <v>18</v>
      </c>
      <c r="D55" s="1">
        <v>2</v>
      </c>
      <c r="E55" s="3" t="s">
        <v>116</v>
      </c>
      <c r="F55" s="12" t="s">
        <v>13</v>
      </c>
      <c r="G55" s="3">
        <v>61196</v>
      </c>
      <c r="H55" s="12" t="s">
        <v>24</v>
      </c>
      <c r="I55" s="5">
        <v>45957</v>
      </c>
      <c r="J55" s="5" t="s">
        <v>20</v>
      </c>
      <c r="K55" s="3"/>
      <c r="L55" s="3">
        <f>G55*1.19</f>
        <v>72823.239999999991</v>
      </c>
      <c r="M55" s="3"/>
      <c r="N55" s="3">
        <f>L55</f>
        <v>72823.239999999991</v>
      </c>
      <c r="O55" s="12" t="s">
        <v>17</v>
      </c>
    </row>
    <row r="56" spans="1:15" ht="66" x14ac:dyDescent="0.3">
      <c r="A56" s="12" t="s">
        <v>16</v>
      </c>
      <c r="B56" s="4" t="s">
        <v>118</v>
      </c>
      <c r="C56" s="7" t="s">
        <v>18</v>
      </c>
      <c r="D56" s="1">
        <v>2</v>
      </c>
      <c r="E56" s="3" t="s">
        <v>117</v>
      </c>
      <c r="F56" s="12" t="s">
        <v>13</v>
      </c>
      <c r="G56" s="3">
        <v>127500</v>
      </c>
      <c r="H56" s="12" t="s">
        <v>24</v>
      </c>
      <c r="I56" s="5">
        <v>45957</v>
      </c>
      <c r="J56" s="5" t="s">
        <v>20</v>
      </c>
      <c r="K56" s="3"/>
      <c r="L56" s="3">
        <f>G56*1.19</f>
        <v>151725</v>
      </c>
      <c r="M56" s="3"/>
      <c r="N56" s="3">
        <f>L56</f>
        <v>151725</v>
      </c>
      <c r="O56" s="12" t="s">
        <v>17</v>
      </c>
    </row>
    <row r="57" spans="1:15" s="11" customFormat="1" ht="82.5" x14ac:dyDescent="0.3">
      <c r="A57" s="12" t="s">
        <v>16</v>
      </c>
      <c r="B57" s="4" t="s">
        <v>121</v>
      </c>
      <c r="C57" s="7" t="s">
        <v>38</v>
      </c>
      <c r="D57" s="1">
        <v>1</v>
      </c>
      <c r="E57" s="3" t="s">
        <v>39</v>
      </c>
      <c r="F57" s="12" t="s">
        <v>13</v>
      </c>
      <c r="G57" s="3">
        <v>56048</v>
      </c>
      <c r="H57" s="12" t="s">
        <v>24</v>
      </c>
      <c r="I57" s="5">
        <v>45717</v>
      </c>
      <c r="J57" s="5">
        <v>45747</v>
      </c>
      <c r="K57" s="3"/>
      <c r="L57" s="3">
        <f>G57*1.19</f>
        <v>66697.119999999995</v>
      </c>
      <c r="M57" s="3"/>
      <c r="N57" s="3">
        <f>L57</f>
        <v>66697.119999999995</v>
      </c>
      <c r="O57" s="12" t="s">
        <v>17</v>
      </c>
    </row>
    <row r="58" spans="1:15" s="11" customFormat="1" ht="82.5" x14ac:dyDescent="0.3">
      <c r="A58" s="12" t="s">
        <v>16</v>
      </c>
      <c r="B58" s="4" t="s">
        <v>123</v>
      </c>
      <c r="C58" s="7" t="s">
        <v>38</v>
      </c>
      <c r="D58" s="1">
        <v>1</v>
      </c>
      <c r="E58" s="3" t="s">
        <v>39</v>
      </c>
      <c r="F58" s="12" t="s">
        <v>13</v>
      </c>
      <c r="G58" s="3">
        <v>29752</v>
      </c>
      <c r="H58" s="12" t="s">
        <v>24</v>
      </c>
      <c r="I58" s="5">
        <v>45809</v>
      </c>
      <c r="J58" s="5">
        <v>45838</v>
      </c>
      <c r="K58" s="3"/>
      <c r="L58" s="3">
        <f>G58*1.19</f>
        <v>35404.879999999997</v>
      </c>
      <c r="M58" s="3"/>
      <c r="N58" s="3">
        <f>L58</f>
        <v>35404.879999999997</v>
      </c>
      <c r="O58" s="12" t="s">
        <v>17</v>
      </c>
    </row>
    <row r="59" spans="1:15" s="11" customFormat="1" ht="82.5" x14ac:dyDescent="0.3">
      <c r="A59" s="12" t="s">
        <v>16</v>
      </c>
      <c r="B59" s="4" t="s">
        <v>122</v>
      </c>
      <c r="C59" s="7" t="s">
        <v>38</v>
      </c>
      <c r="D59" s="1">
        <v>1</v>
      </c>
      <c r="E59" s="3" t="s">
        <v>39</v>
      </c>
      <c r="F59" s="12" t="s">
        <v>13</v>
      </c>
      <c r="G59" s="3">
        <v>24048.21</v>
      </c>
      <c r="H59" s="12" t="s">
        <v>24</v>
      </c>
      <c r="I59" s="5">
        <v>45839</v>
      </c>
      <c r="J59" s="5">
        <v>45869</v>
      </c>
      <c r="K59" s="3"/>
      <c r="L59" s="3">
        <f>G59*1.19</f>
        <v>28617.369899999998</v>
      </c>
      <c r="M59" s="3"/>
      <c r="N59" s="3">
        <f>L59</f>
        <v>28617.369899999998</v>
      </c>
      <c r="O59" s="12" t="s">
        <v>17</v>
      </c>
    </row>
    <row r="60" spans="1:15" s="11" customFormat="1" ht="82.5" x14ac:dyDescent="0.3">
      <c r="A60" s="12"/>
      <c r="B60" s="4" t="s">
        <v>124</v>
      </c>
      <c r="C60" s="7" t="s">
        <v>38</v>
      </c>
      <c r="D60" s="1">
        <v>1</v>
      </c>
      <c r="E60" s="3" t="s">
        <v>39</v>
      </c>
      <c r="F60" s="12" t="s">
        <v>13</v>
      </c>
      <c r="G60" s="3">
        <v>30799.279999999999</v>
      </c>
      <c r="H60" s="12" t="s">
        <v>24</v>
      </c>
      <c r="I60" s="5">
        <v>45870</v>
      </c>
      <c r="J60" s="5">
        <v>45900</v>
      </c>
      <c r="K60" s="3"/>
      <c r="L60" s="3">
        <f>G60*1.19</f>
        <v>36651.143199999999</v>
      </c>
      <c r="M60" s="3"/>
      <c r="N60" s="3">
        <f>L60</f>
        <v>36651.143199999999</v>
      </c>
      <c r="O60" s="12" t="s">
        <v>17</v>
      </c>
    </row>
    <row r="61" spans="1:15" s="11" customFormat="1" ht="82.5" x14ac:dyDescent="0.3">
      <c r="A61" s="12"/>
      <c r="B61" s="4" t="s">
        <v>125</v>
      </c>
      <c r="C61" s="7" t="s">
        <v>38</v>
      </c>
      <c r="D61" s="1">
        <v>1</v>
      </c>
      <c r="E61" s="3" t="s">
        <v>39</v>
      </c>
      <c r="F61" s="12" t="s">
        <v>13</v>
      </c>
      <c r="G61" s="3">
        <v>25158.32</v>
      </c>
      <c r="H61" s="12" t="s">
        <v>24</v>
      </c>
      <c r="I61" s="5">
        <v>45901</v>
      </c>
      <c r="J61" s="5">
        <v>45930</v>
      </c>
      <c r="K61" s="3"/>
      <c r="L61" s="3">
        <f>G61*1.19</f>
        <v>29938.400799999999</v>
      </c>
      <c r="M61" s="3"/>
      <c r="N61" s="3">
        <f>L61</f>
        <v>29938.400799999999</v>
      </c>
      <c r="O61" s="12" t="s">
        <v>17</v>
      </c>
    </row>
    <row r="62" spans="1:15" s="11" customFormat="1" ht="82.5" x14ac:dyDescent="0.3">
      <c r="A62" s="12"/>
      <c r="B62" s="4" t="s">
        <v>126</v>
      </c>
      <c r="C62" s="7" t="s">
        <v>38</v>
      </c>
      <c r="D62" s="1">
        <v>1</v>
      </c>
      <c r="E62" s="3" t="s">
        <v>39</v>
      </c>
      <c r="F62" s="12" t="s">
        <v>13</v>
      </c>
      <c r="G62" s="3">
        <v>25158.32</v>
      </c>
      <c r="H62" s="12" t="s">
        <v>24</v>
      </c>
      <c r="I62" s="5">
        <v>45931</v>
      </c>
      <c r="J62" s="5">
        <v>45961</v>
      </c>
      <c r="K62" s="3"/>
      <c r="L62" s="3">
        <v>23484.11</v>
      </c>
      <c r="M62" s="3"/>
      <c r="N62" s="3">
        <f>L62</f>
        <v>23484.11</v>
      </c>
      <c r="O62" s="12" t="s">
        <v>17</v>
      </c>
    </row>
    <row r="63" spans="1:15" s="11" customFormat="1" ht="82.5" x14ac:dyDescent="0.3">
      <c r="A63" s="12"/>
      <c r="B63" s="4" t="s">
        <v>127</v>
      </c>
      <c r="C63" s="7" t="s">
        <v>38</v>
      </c>
      <c r="D63" s="1">
        <v>1</v>
      </c>
      <c r="E63" s="3" t="s">
        <v>39</v>
      </c>
      <c r="F63" s="12" t="s">
        <v>13</v>
      </c>
      <c r="G63" s="3">
        <v>25158.32</v>
      </c>
      <c r="H63" s="12" t="s">
        <v>24</v>
      </c>
      <c r="I63" s="5">
        <v>45962</v>
      </c>
      <c r="J63" s="5">
        <v>45991</v>
      </c>
      <c r="K63" s="3"/>
      <c r="L63" s="3">
        <v>23484.11</v>
      </c>
      <c r="M63" s="3"/>
      <c r="N63" s="3">
        <f>L63</f>
        <v>23484.11</v>
      </c>
      <c r="O63" s="12" t="s">
        <v>17</v>
      </c>
    </row>
    <row r="64" spans="1:15" s="11" customFormat="1" ht="82.5" x14ac:dyDescent="0.3">
      <c r="A64" s="12"/>
      <c r="B64" s="4" t="s">
        <v>128</v>
      </c>
      <c r="C64" s="7" t="s">
        <v>38</v>
      </c>
      <c r="D64" s="1">
        <v>1</v>
      </c>
      <c r="E64" s="3" t="s">
        <v>39</v>
      </c>
      <c r="F64" s="12" t="s">
        <v>13</v>
      </c>
      <c r="G64" s="3">
        <v>23520.27</v>
      </c>
      <c r="H64" s="12" t="s">
        <v>24</v>
      </c>
      <c r="I64" s="5">
        <v>45992</v>
      </c>
      <c r="J64" s="5">
        <v>46022</v>
      </c>
      <c r="K64" s="3"/>
      <c r="L64" s="3">
        <v>23484.11</v>
      </c>
      <c r="M64" s="3"/>
      <c r="N64" s="3">
        <f>L64</f>
        <v>23484.11</v>
      </c>
      <c r="O64" s="12" t="s">
        <v>17</v>
      </c>
    </row>
  </sheetData>
  <mergeCells count="16">
    <mergeCell ref="I5:I7"/>
    <mergeCell ref="A2:O4"/>
    <mergeCell ref="B5:B7"/>
    <mergeCell ref="C5:C7"/>
    <mergeCell ref="D5:D7"/>
    <mergeCell ref="E5:E7"/>
    <mergeCell ref="G5:G7"/>
    <mergeCell ref="N5:N7"/>
    <mergeCell ref="L6:L7"/>
    <mergeCell ref="J5:J7"/>
    <mergeCell ref="K5:K7"/>
    <mergeCell ref="L5:M5"/>
    <mergeCell ref="F5:F7"/>
    <mergeCell ref="M6:M7"/>
    <mergeCell ref="A5:A7"/>
    <mergeCell ref="H5:H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300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2026-01-12T09:41:48Z</dcterms:modified>
</cp:coreProperties>
</file>